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E31"/>
  <c r="F31"/>
  <c r="G31"/>
  <c r="H31"/>
  <c r="I31"/>
  <c r="J31"/>
  <c r="K31"/>
  <c r="C31"/>
  <c r="L27"/>
  <c r="J27"/>
  <c r="I27"/>
  <c r="H27"/>
  <c r="G27"/>
  <c r="F27"/>
  <c r="E27"/>
  <c r="D27"/>
  <c r="C27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5"/>
  <c r="M5" s="1"/>
  <c r="N5" s="1"/>
  <c r="K4"/>
  <c r="K27" l="1"/>
  <c r="M27" s="1"/>
  <c r="N27" s="1"/>
  <c r="M4"/>
  <c r="N4" s="1"/>
</calcChain>
</file>

<file path=xl/sharedStrings.xml><?xml version="1.0" encoding="utf-8"?>
<sst xmlns="http://schemas.openxmlformats.org/spreadsheetml/2006/main" count="65" uniqueCount="41">
  <si>
    <t>Сводная таблица мониторинга цен на продукты питания первой необходимости</t>
  </si>
  <si>
    <t>Ашан</t>
  </si>
  <si>
    <t>Перекресток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</si>
  <si>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</si>
  <si>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</si>
  <si>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</si>
  <si>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</si>
  <si>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</si>
  <si>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</si>
  <si>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</si>
  <si>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</si>
  <si>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</si>
  <si>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</si>
  <si>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</si>
  <si>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</si>
  <si>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</si>
  <si>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</si>
  <si>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</si>
  <si>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</si>
  <si>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</si>
  <si>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</si>
  <si>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</si>
  <si>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</si>
  <si>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</si>
  <si>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</si>
  <si>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</si>
  <si>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</si>
  <si>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</si>
  <si>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</si>
  <si>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</si>
  <si>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</si>
  <si>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</si>
  <si>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</si>
  <si>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</si>
  <si>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</si>
  <si>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</si>
  <si>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25 апреля</t>
  </si>
  <si>
    <t>Средн 25.04.16</t>
  </si>
  <si>
    <t>средн 18.04.16</t>
  </si>
  <si>
    <t>18,04,16</t>
  </si>
  <si>
    <t>в рублях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</si>
</sst>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2" fontId="2" fillId="2" borderId="1" xfId="0" applyNumberFormat="1" applyFont="1" applyFill="1" applyBorder="1"/>
    <xf numFmtId="1" fontId="1" fillId="2" borderId="4" xfId="0" applyNumberFormat="1" applyFont="1" applyFill="1" applyBorder="1"/>
    <xf numFmtId="16" fontId="0" fillId="0" borderId="0" xfId="0" applyNumberFormat="1"/>
    <xf numFmtId="2" fontId="1" fillId="2" borderId="4" xfId="0" applyNumberFormat="1" applyFont="1" applyFill="1" applyBorder="1"/>
    <xf numFmtId="0" fontId="2" fillId="2" borderId="0" xfId="0" applyFont="1" applyFill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A13" workbookViewId="0">
      <selection activeCell="B32" sqref="B32"/>
    </sheetView>
  </sheetViews>
  <sheetFormatPr defaultRowHeight="15"/>
  <cols>
    <col min="1" max="1" width="3.42578125" customWidth="1"/>
    <col min="3" max="3" width="7.85546875" customWidth="1"/>
    <col min="5" max="5" width="7.85546875" customWidth="1"/>
    <col min="6" max="6" width="7.5703125" customWidth="1"/>
    <col min="8" max="8" width="8.42578125" customWidth="1"/>
    <col min="10" max="10" width="7.85546875" customWidth="1"/>
    <col min="11" max="11" width="8.28515625" customWidth="1"/>
    <col min="12" max="12" width="8.140625" customWidth="1"/>
    <col min="14" max="14" width="6.42578125" customWidth="1"/>
  </cols>
  <sheetData>
    <row r="1" spans="1:1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2"/>
      <c r="O1" s="3"/>
    </row>
    <row r="2" spans="1:15">
      <c r="A2" s="1"/>
      <c r="B2" s="4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2"/>
      <c r="O2" s="3"/>
    </row>
    <row r="3" spans="1:15" ht="45">
      <c r="A3" s="6"/>
      <c r="B3" s="7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9" t="s">
        <v>37</v>
      </c>
      <c r="L3" s="10" t="s">
        <v>38</v>
      </c>
      <c r="M3" s="11" t="s">
        <v>9</v>
      </c>
      <c r="N3" s="12" t="s">
        <v>10</v>
      </c>
      <c r="O3" s="6"/>
    </row>
    <row r="4" spans="1:15">
      <c r="A4" s="6">
        <v>1</v>
      </c>
      <c r="B4" s="13" t="s">
        <v>11</v>
      </c>
      <c r="C4" s="14">
        <v>383.8</v>
      </c>
      <c r="D4" s="14">
        <v>428</v>
      </c>
      <c r="E4" s="6">
        <v>364</v>
      </c>
      <c r="F4" s="14">
        <v>419.78</v>
      </c>
      <c r="G4" s="14">
        <v>419.78</v>
      </c>
      <c r="H4" s="6">
        <v>519.9</v>
      </c>
      <c r="I4" s="6">
        <v>499</v>
      </c>
      <c r="J4" s="14">
        <v>324.39999999999998</v>
      </c>
      <c r="K4" s="15">
        <f t="shared" ref="K4:K26" si="0">(J4+I4+H4+G4+F4+E4+D4+C4)/8</f>
        <v>419.83249999999998</v>
      </c>
      <c r="L4" s="14">
        <v>430.57</v>
      </c>
      <c r="M4" s="14">
        <f t="shared" ref="M4:M27" si="1">K4-L4</f>
        <v>-10.737500000000011</v>
      </c>
      <c r="N4" s="16">
        <f t="shared" ref="N4:N27" si="2">M4/L4*100</f>
        <v>-2.4937873052000863</v>
      </c>
      <c r="O4" s="13" t="s">
        <v>11</v>
      </c>
    </row>
    <row r="5" spans="1:15">
      <c r="A5" s="6">
        <v>2</v>
      </c>
      <c r="B5" s="13" t="s">
        <v>12</v>
      </c>
      <c r="C5" s="14">
        <v>226.2</v>
      </c>
      <c r="D5" s="6">
        <v>219</v>
      </c>
      <c r="E5" s="14">
        <v>220</v>
      </c>
      <c r="F5" s="14">
        <v>299.89999999999998</v>
      </c>
      <c r="G5" s="14">
        <v>261</v>
      </c>
      <c r="H5" s="14">
        <v>209.9</v>
      </c>
      <c r="I5" s="14">
        <v>224</v>
      </c>
      <c r="J5" s="14">
        <v>261.60000000000002</v>
      </c>
      <c r="K5" s="15">
        <f t="shared" si="0"/>
        <v>240.20000000000002</v>
      </c>
      <c r="L5" s="14">
        <v>250.67</v>
      </c>
      <c r="M5" s="14">
        <f t="shared" si="1"/>
        <v>-10.46999999999997</v>
      </c>
      <c r="N5" s="16">
        <f t="shared" si="2"/>
        <v>-4.176806159492549</v>
      </c>
      <c r="O5" s="13" t="s">
        <v>12</v>
      </c>
    </row>
    <row r="6" spans="1:15">
      <c r="A6" s="6">
        <v>4</v>
      </c>
      <c r="B6" s="13" t="s">
        <v>13</v>
      </c>
      <c r="C6" s="14">
        <v>92</v>
      </c>
      <c r="D6" s="1">
        <v>119</v>
      </c>
      <c r="E6" s="14">
        <v>134.88999999999999</v>
      </c>
      <c r="F6" s="14">
        <v>127.5</v>
      </c>
      <c r="G6" s="14">
        <v>112</v>
      </c>
      <c r="H6" s="14">
        <v>96.9</v>
      </c>
      <c r="I6" s="14">
        <v>123.9</v>
      </c>
      <c r="J6" s="14">
        <v>99.9</v>
      </c>
      <c r="K6" s="15">
        <f t="shared" si="0"/>
        <v>113.26125</v>
      </c>
      <c r="L6" s="14">
        <v>109.37</v>
      </c>
      <c r="M6" s="14">
        <f t="shared" si="1"/>
        <v>3.8912499999999994</v>
      </c>
      <c r="N6" s="16">
        <f t="shared" si="2"/>
        <v>3.5578769315168688</v>
      </c>
      <c r="O6" s="13" t="s">
        <v>13</v>
      </c>
    </row>
    <row r="7" spans="1:15">
      <c r="A7" s="6">
        <v>5</v>
      </c>
      <c r="B7" s="13" t="s">
        <v>14</v>
      </c>
      <c r="C7" s="17">
        <v>263.2</v>
      </c>
      <c r="D7" s="17">
        <v>169</v>
      </c>
      <c r="E7" s="17">
        <v>354.29</v>
      </c>
      <c r="F7" s="17">
        <v>241.7</v>
      </c>
      <c r="G7" s="17">
        <v>241.7</v>
      </c>
      <c r="H7" s="17">
        <v>253.9</v>
      </c>
      <c r="I7" s="14">
        <v>199.9</v>
      </c>
      <c r="J7" s="14">
        <v>209.9</v>
      </c>
      <c r="K7" s="15">
        <f t="shared" si="0"/>
        <v>241.69875000000002</v>
      </c>
      <c r="L7" s="14">
        <v>254.23</v>
      </c>
      <c r="M7" s="14">
        <f t="shared" si="1"/>
        <v>-12.531249999999972</v>
      </c>
      <c r="N7" s="16">
        <f t="shared" si="2"/>
        <v>-4.9290996341895026</v>
      </c>
      <c r="O7" s="13" t="s">
        <v>14</v>
      </c>
    </row>
    <row r="8" spans="1:15">
      <c r="A8" s="6">
        <v>6</v>
      </c>
      <c r="B8" s="13" t="s">
        <v>15</v>
      </c>
      <c r="C8" s="14">
        <v>240</v>
      </c>
      <c r="D8" s="14">
        <v>337</v>
      </c>
      <c r="E8" s="14">
        <v>242</v>
      </c>
      <c r="F8" s="14">
        <v>309.5</v>
      </c>
      <c r="G8" s="14">
        <v>272.22000000000003</v>
      </c>
      <c r="H8" s="14">
        <v>360.9</v>
      </c>
      <c r="I8" s="14">
        <v>300</v>
      </c>
      <c r="J8" s="14">
        <v>300</v>
      </c>
      <c r="K8" s="15">
        <f t="shared" si="0"/>
        <v>295.20249999999999</v>
      </c>
      <c r="L8" s="14">
        <v>310.58</v>
      </c>
      <c r="M8" s="14">
        <f t="shared" si="1"/>
        <v>-15.377499999999998</v>
      </c>
      <c r="N8" s="16">
        <f t="shared" si="2"/>
        <v>-4.9512202975078878</v>
      </c>
      <c r="O8" s="13" t="s">
        <v>15</v>
      </c>
    </row>
    <row r="9" spans="1:15">
      <c r="A9" s="6">
        <v>7</v>
      </c>
      <c r="B9" s="13" t="s">
        <v>16</v>
      </c>
      <c r="C9" s="14">
        <v>67</v>
      </c>
      <c r="D9" s="14">
        <v>88.78</v>
      </c>
      <c r="E9" s="14">
        <v>67</v>
      </c>
      <c r="F9" s="14">
        <v>72.11</v>
      </c>
      <c r="G9" s="14">
        <v>74.5</v>
      </c>
      <c r="H9" s="14">
        <v>75.7</v>
      </c>
      <c r="I9" s="14">
        <v>83.22</v>
      </c>
      <c r="J9" s="14">
        <v>74.5</v>
      </c>
      <c r="K9" s="15">
        <f t="shared" si="0"/>
        <v>75.351250000000007</v>
      </c>
      <c r="L9" s="14">
        <v>75.650000000000006</v>
      </c>
      <c r="M9" s="14">
        <f t="shared" si="1"/>
        <v>-0.29874999999999829</v>
      </c>
      <c r="N9" s="16">
        <f t="shared" si="2"/>
        <v>-0.394910773298081</v>
      </c>
      <c r="O9" s="13" t="s">
        <v>16</v>
      </c>
    </row>
    <row r="10" spans="1:15">
      <c r="A10" s="6">
        <v>8</v>
      </c>
      <c r="B10" s="13" t="s">
        <v>17</v>
      </c>
      <c r="C10" s="14">
        <v>34.44</v>
      </c>
      <c r="D10" s="14">
        <v>45</v>
      </c>
      <c r="E10" s="14">
        <v>40.79</v>
      </c>
      <c r="F10" s="14">
        <v>39.880000000000003</v>
      </c>
      <c r="G10" s="14">
        <v>41</v>
      </c>
      <c r="H10" s="14">
        <v>44.3</v>
      </c>
      <c r="I10" s="14">
        <v>43.9</v>
      </c>
      <c r="J10" s="14">
        <v>40.33</v>
      </c>
      <c r="K10" s="15">
        <f t="shared" si="0"/>
        <v>41.204999999999991</v>
      </c>
      <c r="L10" s="14">
        <v>41.22</v>
      </c>
      <c r="M10" s="14">
        <f t="shared" si="1"/>
        <v>-1.5000000000007674E-2</v>
      </c>
      <c r="N10" s="16">
        <f t="shared" si="2"/>
        <v>-3.6390101892303919E-2</v>
      </c>
      <c r="O10" s="13" t="s">
        <v>17</v>
      </c>
    </row>
    <row r="11" spans="1:15">
      <c r="A11" s="6">
        <v>9</v>
      </c>
      <c r="B11" s="13" t="s">
        <v>18</v>
      </c>
      <c r="C11" s="14">
        <v>52</v>
      </c>
      <c r="D11" s="14">
        <v>49.9</v>
      </c>
      <c r="E11" s="14">
        <v>66.59</v>
      </c>
      <c r="F11" s="14">
        <v>65.900000000000006</v>
      </c>
      <c r="G11" s="14">
        <v>56</v>
      </c>
      <c r="H11" s="14">
        <v>56.9</v>
      </c>
      <c r="I11" s="14">
        <v>63.9</v>
      </c>
      <c r="J11" s="14">
        <v>49.9</v>
      </c>
      <c r="K11" s="15">
        <f t="shared" si="0"/>
        <v>57.636250000000004</v>
      </c>
      <c r="L11" s="14">
        <v>57.44</v>
      </c>
      <c r="M11" s="14">
        <f t="shared" si="1"/>
        <v>0.19625000000000625</v>
      </c>
      <c r="N11" s="16">
        <f t="shared" si="2"/>
        <v>0.34166086350976022</v>
      </c>
      <c r="O11" s="13" t="s">
        <v>18</v>
      </c>
    </row>
    <row r="12" spans="1:15">
      <c r="A12" s="6">
        <v>10</v>
      </c>
      <c r="B12" s="13" t="s">
        <v>19</v>
      </c>
      <c r="C12" s="18">
        <v>45</v>
      </c>
      <c r="D12" s="18">
        <v>49.95</v>
      </c>
      <c r="E12" s="18">
        <v>43</v>
      </c>
      <c r="F12" s="14">
        <v>48.9</v>
      </c>
      <c r="G12" s="14">
        <v>46</v>
      </c>
      <c r="H12" s="14">
        <v>47.7</v>
      </c>
      <c r="I12" s="14">
        <v>51</v>
      </c>
      <c r="J12" s="14">
        <v>44.5</v>
      </c>
      <c r="K12" s="15">
        <f t="shared" si="0"/>
        <v>47.006250000000001</v>
      </c>
      <c r="L12" s="14">
        <v>47.58</v>
      </c>
      <c r="M12" s="14">
        <f t="shared" si="1"/>
        <v>-0.57374999999999687</v>
      </c>
      <c r="N12" s="16">
        <f t="shared" si="2"/>
        <v>-1.2058638083228181</v>
      </c>
      <c r="O12" s="13" t="s">
        <v>19</v>
      </c>
    </row>
    <row r="13" spans="1:15">
      <c r="A13" s="6">
        <v>11</v>
      </c>
      <c r="B13" s="13" t="s">
        <v>20</v>
      </c>
      <c r="C13" s="14">
        <v>7.18</v>
      </c>
      <c r="D13" s="14">
        <v>7.9</v>
      </c>
      <c r="E13" s="14">
        <v>11.49</v>
      </c>
      <c r="F13" s="14">
        <v>7.9</v>
      </c>
      <c r="G13" s="14">
        <v>7.65</v>
      </c>
      <c r="H13" s="14">
        <v>7.9</v>
      </c>
      <c r="I13" s="14">
        <v>10.4</v>
      </c>
      <c r="J13" s="19">
        <v>7.7</v>
      </c>
      <c r="K13" s="15">
        <f t="shared" si="0"/>
        <v>8.5150000000000006</v>
      </c>
      <c r="L13" s="14">
        <v>8.5500000000000007</v>
      </c>
      <c r="M13" s="14">
        <f t="shared" si="1"/>
        <v>-3.5000000000000142E-2</v>
      </c>
      <c r="N13" s="16">
        <f t="shared" si="2"/>
        <v>-0.40935672514620042</v>
      </c>
      <c r="O13" s="13" t="s">
        <v>20</v>
      </c>
    </row>
    <row r="14" spans="1:15">
      <c r="A14" s="6">
        <v>12</v>
      </c>
      <c r="B14" s="13" t="s">
        <v>21</v>
      </c>
      <c r="C14" s="14">
        <v>14.72</v>
      </c>
      <c r="D14" s="14">
        <v>34.6</v>
      </c>
      <c r="E14" s="14">
        <v>13.49</v>
      </c>
      <c r="F14" s="14">
        <v>12.9</v>
      </c>
      <c r="G14" s="14">
        <v>16.95</v>
      </c>
      <c r="H14" s="14">
        <v>32.9</v>
      </c>
      <c r="I14" s="14">
        <v>35.9</v>
      </c>
      <c r="J14" s="14">
        <v>10.8</v>
      </c>
      <c r="K14" s="15">
        <f t="shared" si="0"/>
        <v>21.532499999999999</v>
      </c>
      <c r="L14" s="14">
        <v>21.76</v>
      </c>
      <c r="M14" s="14">
        <f t="shared" si="1"/>
        <v>-0.2275000000000027</v>
      </c>
      <c r="N14" s="16">
        <f t="shared" si="2"/>
        <v>-1.0454963235294241</v>
      </c>
      <c r="O14" s="13" t="s">
        <v>21</v>
      </c>
    </row>
    <row r="15" spans="1:15">
      <c r="A15" s="6">
        <v>13</v>
      </c>
      <c r="B15" s="13" t="s">
        <v>22</v>
      </c>
      <c r="C15" s="14">
        <v>31.57</v>
      </c>
      <c r="D15" s="14">
        <v>24.95</v>
      </c>
      <c r="E15" s="14">
        <v>32.450000000000003</v>
      </c>
      <c r="F15" s="14">
        <v>22.95</v>
      </c>
      <c r="G15" s="14">
        <v>35.5</v>
      </c>
      <c r="H15" s="14">
        <v>21.5</v>
      </c>
      <c r="I15" s="14">
        <v>33.5</v>
      </c>
      <c r="J15" s="14">
        <v>22.25</v>
      </c>
      <c r="K15" s="15">
        <f t="shared" si="0"/>
        <v>28.083749999999995</v>
      </c>
      <c r="L15" s="14">
        <v>29.19</v>
      </c>
      <c r="M15" s="14">
        <f t="shared" si="1"/>
        <v>-1.1062500000000064</v>
      </c>
      <c r="N15" s="16">
        <f t="shared" si="2"/>
        <v>-3.7898252826310594</v>
      </c>
      <c r="O15" s="13" t="s">
        <v>22</v>
      </c>
    </row>
    <row r="16" spans="1:15">
      <c r="A16" s="6">
        <v>14</v>
      </c>
      <c r="B16" s="13" t="s">
        <v>23</v>
      </c>
      <c r="C16" s="14">
        <v>37.270000000000003</v>
      </c>
      <c r="D16" s="14">
        <v>38</v>
      </c>
      <c r="E16" s="14">
        <v>43</v>
      </c>
      <c r="F16" s="14">
        <v>42.6</v>
      </c>
      <c r="G16" s="14">
        <v>34.090000000000003</v>
      </c>
      <c r="H16" s="14">
        <v>43.2</v>
      </c>
      <c r="I16" s="14">
        <v>40.67</v>
      </c>
      <c r="J16" s="14">
        <v>41.4</v>
      </c>
      <c r="K16" s="15">
        <f t="shared" si="0"/>
        <v>40.028750000000002</v>
      </c>
      <c r="L16" s="14">
        <v>40.159999999999997</v>
      </c>
      <c r="M16" s="14">
        <f t="shared" si="1"/>
        <v>-0.13124999999999432</v>
      </c>
      <c r="N16" s="16">
        <f t="shared" si="2"/>
        <v>-0.3268177290836512</v>
      </c>
      <c r="O16" s="13" t="s">
        <v>23</v>
      </c>
    </row>
    <row r="17" spans="1:15">
      <c r="A17" s="6">
        <v>15</v>
      </c>
      <c r="B17" s="13" t="s">
        <v>24</v>
      </c>
      <c r="C17" s="14">
        <v>48.17</v>
      </c>
      <c r="D17" s="14">
        <v>51.67</v>
      </c>
      <c r="E17" s="14">
        <v>48.48</v>
      </c>
      <c r="F17" s="14">
        <v>50</v>
      </c>
      <c r="G17" s="14">
        <v>49.92</v>
      </c>
      <c r="H17" s="14">
        <v>49.8</v>
      </c>
      <c r="I17" s="14">
        <v>45.67</v>
      </c>
      <c r="J17" s="14">
        <v>46.17</v>
      </c>
      <c r="K17" s="15">
        <f t="shared" si="0"/>
        <v>48.735000000000007</v>
      </c>
      <c r="L17" s="14">
        <v>48.76</v>
      </c>
      <c r="M17" s="14">
        <f t="shared" si="1"/>
        <v>-2.4999999999991473E-2</v>
      </c>
      <c r="N17" s="16">
        <f t="shared" si="2"/>
        <v>-5.1271534044281114E-2</v>
      </c>
      <c r="O17" s="13" t="s">
        <v>24</v>
      </c>
    </row>
    <row r="18" spans="1:15">
      <c r="A18" s="6">
        <v>16</v>
      </c>
      <c r="B18" s="13" t="s">
        <v>25</v>
      </c>
      <c r="C18" s="14">
        <v>52.76</v>
      </c>
      <c r="D18" s="14">
        <v>46.78</v>
      </c>
      <c r="E18" s="14">
        <v>48.75</v>
      </c>
      <c r="F18" s="14">
        <v>49.88</v>
      </c>
      <c r="G18" s="14">
        <v>52.61</v>
      </c>
      <c r="H18" s="14">
        <v>49.9</v>
      </c>
      <c r="I18" s="14">
        <v>42.11</v>
      </c>
      <c r="J18" s="14">
        <v>43.38</v>
      </c>
      <c r="K18" s="15">
        <f t="shared" si="0"/>
        <v>48.271249999999995</v>
      </c>
      <c r="L18" s="14">
        <v>49.44</v>
      </c>
      <c r="M18" s="14">
        <f t="shared" si="1"/>
        <v>-1.1687500000000028</v>
      </c>
      <c r="N18" s="16">
        <f t="shared" si="2"/>
        <v>-2.3639765372168347</v>
      </c>
      <c r="O18" s="13" t="s">
        <v>25</v>
      </c>
    </row>
    <row r="19" spans="1:15">
      <c r="A19" s="6">
        <v>17</v>
      </c>
      <c r="B19" s="13" t="s">
        <v>26</v>
      </c>
      <c r="C19" s="14">
        <v>32.33</v>
      </c>
      <c r="D19" s="14">
        <v>28.56</v>
      </c>
      <c r="E19" s="14">
        <v>31.74</v>
      </c>
      <c r="F19" s="14">
        <v>28.63</v>
      </c>
      <c r="G19" s="14">
        <v>27.28</v>
      </c>
      <c r="H19" s="14">
        <v>27.1</v>
      </c>
      <c r="I19" s="14">
        <v>23.22</v>
      </c>
      <c r="J19" s="14">
        <v>27.38</v>
      </c>
      <c r="K19" s="15">
        <f t="shared" si="0"/>
        <v>28.28</v>
      </c>
      <c r="L19" s="14">
        <v>29.19</v>
      </c>
      <c r="M19" s="14">
        <f t="shared" si="1"/>
        <v>-0.91000000000000014</v>
      </c>
      <c r="N19" s="16">
        <f t="shared" si="2"/>
        <v>-3.1175059952038375</v>
      </c>
      <c r="O19" s="13" t="s">
        <v>26</v>
      </c>
    </row>
    <row r="20" spans="1:15">
      <c r="A20" s="6">
        <v>18</v>
      </c>
      <c r="B20" s="13" t="s">
        <v>27</v>
      </c>
      <c r="C20" s="14">
        <v>53</v>
      </c>
      <c r="D20" s="14">
        <v>65.56</v>
      </c>
      <c r="E20" s="14">
        <v>57.74</v>
      </c>
      <c r="F20" s="14">
        <v>69.88</v>
      </c>
      <c r="G20" s="14">
        <v>62.5</v>
      </c>
      <c r="H20" s="14">
        <v>53.6</v>
      </c>
      <c r="I20" s="14">
        <v>86.56</v>
      </c>
      <c r="J20" s="14">
        <v>71</v>
      </c>
      <c r="K20" s="15">
        <f t="shared" si="0"/>
        <v>64.97999999999999</v>
      </c>
      <c r="L20" s="14">
        <v>64.099999999999994</v>
      </c>
      <c r="M20" s="14">
        <f t="shared" si="1"/>
        <v>0.87999999999999545</v>
      </c>
      <c r="N20" s="16">
        <f t="shared" si="2"/>
        <v>1.3728549141965609</v>
      </c>
      <c r="O20" s="13" t="s">
        <v>27</v>
      </c>
    </row>
    <row r="21" spans="1:15">
      <c r="A21" s="6">
        <v>19</v>
      </c>
      <c r="B21" s="13" t="s">
        <v>28</v>
      </c>
      <c r="C21" s="14">
        <v>31.33</v>
      </c>
      <c r="D21" s="14">
        <v>29.75</v>
      </c>
      <c r="E21" s="14">
        <v>34.29</v>
      </c>
      <c r="F21" s="14">
        <v>32.6</v>
      </c>
      <c r="G21" s="14">
        <v>44.88</v>
      </c>
      <c r="H21" s="14">
        <v>43.9</v>
      </c>
      <c r="I21" s="14">
        <v>47.5</v>
      </c>
      <c r="J21" s="14">
        <v>35.56</v>
      </c>
      <c r="K21" s="15">
        <f t="shared" si="0"/>
        <v>37.47625</v>
      </c>
      <c r="L21" s="14">
        <v>37.950000000000003</v>
      </c>
      <c r="M21" s="14">
        <f t="shared" si="1"/>
        <v>-0.47375000000000256</v>
      </c>
      <c r="N21" s="16">
        <f t="shared" si="2"/>
        <v>-1.2483530961791898</v>
      </c>
      <c r="O21" s="13" t="s">
        <v>28</v>
      </c>
    </row>
    <row r="22" spans="1:15">
      <c r="A22" s="6">
        <v>20</v>
      </c>
      <c r="B22" s="13" t="s">
        <v>29</v>
      </c>
      <c r="C22" s="14">
        <v>9</v>
      </c>
      <c r="D22" s="14">
        <v>11.6</v>
      </c>
      <c r="E22" s="14">
        <v>14</v>
      </c>
      <c r="F22" s="14">
        <v>9.9</v>
      </c>
      <c r="G22" s="14">
        <v>13.95</v>
      </c>
      <c r="H22" s="14">
        <v>8.9</v>
      </c>
      <c r="I22" s="14">
        <v>9.4</v>
      </c>
      <c r="J22" s="14">
        <v>11.5</v>
      </c>
      <c r="K22" s="15">
        <f t="shared" si="0"/>
        <v>11.03125</v>
      </c>
      <c r="L22" s="14">
        <v>12.31</v>
      </c>
      <c r="M22" s="14">
        <f t="shared" si="1"/>
        <v>-1.2787500000000005</v>
      </c>
      <c r="N22" s="16">
        <f t="shared" si="2"/>
        <v>-10.387896019496349</v>
      </c>
      <c r="O22" s="13" t="s">
        <v>29</v>
      </c>
    </row>
    <row r="23" spans="1:15">
      <c r="A23" s="6">
        <v>21</v>
      </c>
      <c r="B23" s="13" t="s">
        <v>30</v>
      </c>
      <c r="C23" s="14">
        <v>16</v>
      </c>
      <c r="D23" s="14">
        <v>39.9</v>
      </c>
      <c r="E23" s="14">
        <v>21.89</v>
      </c>
      <c r="F23" s="14">
        <v>26</v>
      </c>
      <c r="G23" s="14">
        <v>59.95</v>
      </c>
      <c r="H23" s="14">
        <v>40.9</v>
      </c>
      <c r="I23" s="14">
        <v>31.9</v>
      </c>
      <c r="J23" s="14">
        <v>30.9</v>
      </c>
      <c r="K23" s="15">
        <f t="shared" si="0"/>
        <v>33.429999999999993</v>
      </c>
      <c r="L23" s="14">
        <v>24.49</v>
      </c>
      <c r="M23" s="14">
        <f t="shared" si="1"/>
        <v>8.9399999999999942</v>
      </c>
      <c r="N23" s="16">
        <f t="shared" si="2"/>
        <v>36.504695794201695</v>
      </c>
      <c r="O23" s="13" t="s">
        <v>30</v>
      </c>
    </row>
    <row r="24" spans="1:15">
      <c r="A24" s="6">
        <v>22</v>
      </c>
      <c r="B24" s="13" t="s">
        <v>31</v>
      </c>
      <c r="C24" s="14">
        <v>17</v>
      </c>
      <c r="D24" s="14">
        <v>21.3</v>
      </c>
      <c r="E24" s="14">
        <v>33</v>
      </c>
      <c r="F24" s="14">
        <v>19.899999999999999</v>
      </c>
      <c r="G24" s="14">
        <v>21.95</v>
      </c>
      <c r="H24" s="14">
        <v>17.899999999999999</v>
      </c>
      <c r="I24" s="14">
        <v>12.9</v>
      </c>
      <c r="J24" s="14">
        <v>21.8</v>
      </c>
      <c r="K24" s="15">
        <f t="shared" si="0"/>
        <v>20.71875</v>
      </c>
      <c r="L24" s="14">
        <v>21.17</v>
      </c>
      <c r="M24" s="14">
        <f t="shared" si="1"/>
        <v>-0.45125000000000171</v>
      </c>
      <c r="N24" s="16">
        <f t="shared" si="2"/>
        <v>-2.1315540859707212</v>
      </c>
      <c r="O24" s="13" t="s">
        <v>31</v>
      </c>
    </row>
    <row r="25" spans="1:15">
      <c r="A25" s="6">
        <v>23</v>
      </c>
      <c r="B25" s="13" t="s">
        <v>32</v>
      </c>
      <c r="C25" s="14">
        <v>20.9</v>
      </c>
      <c r="D25" s="14">
        <v>24.1</v>
      </c>
      <c r="E25" s="14">
        <v>39</v>
      </c>
      <c r="F25" s="14">
        <v>24.9</v>
      </c>
      <c r="G25" s="14">
        <v>25.95</v>
      </c>
      <c r="H25" s="6">
        <v>24.9</v>
      </c>
      <c r="I25" s="14">
        <v>17.899999999999999</v>
      </c>
      <c r="J25" s="14">
        <v>22.1</v>
      </c>
      <c r="K25" s="15">
        <f t="shared" si="0"/>
        <v>24.96875</v>
      </c>
      <c r="L25" s="14">
        <v>25.53</v>
      </c>
      <c r="M25" s="14">
        <f t="shared" si="1"/>
        <v>-0.56125000000000114</v>
      </c>
      <c r="N25" s="16">
        <f t="shared" si="2"/>
        <v>-2.1983940462201375</v>
      </c>
      <c r="O25" s="13" t="s">
        <v>32</v>
      </c>
    </row>
    <row r="26" spans="1:15">
      <c r="A26" s="20">
        <v>24</v>
      </c>
      <c r="B26" s="21" t="s">
        <v>33</v>
      </c>
      <c r="C26" s="22">
        <v>67.5</v>
      </c>
      <c r="D26" s="22">
        <v>85</v>
      </c>
      <c r="E26" s="22">
        <v>68.19</v>
      </c>
      <c r="F26" s="22">
        <v>49.9</v>
      </c>
      <c r="G26" s="22">
        <v>84.95</v>
      </c>
      <c r="H26" s="22">
        <v>79.900000000000006</v>
      </c>
      <c r="I26" s="22">
        <v>89.9</v>
      </c>
      <c r="J26" s="22">
        <v>79.900000000000006</v>
      </c>
      <c r="K26" s="15">
        <f t="shared" si="0"/>
        <v>75.655000000000001</v>
      </c>
      <c r="L26" s="14">
        <v>82.28</v>
      </c>
      <c r="M26" s="14">
        <f t="shared" si="1"/>
        <v>-6.625</v>
      </c>
      <c r="N26" s="16">
        <f t="shared" si="2"/>
        <v>-8.0517744287797761</v>
      </c>
      <c r="O26" s="13" t="s">
        <v>33</v>
      </c>
    </row>
    <row r="27" spans="1:15">
      <c r="A27" s="6"/>
      <c r="B27" s="6" t="s">
        <v>34</v>
      </c>
      <c r="C27" s="14">
        <f>SUM(C4:C26)</f>
        <v>1842.3700000000001</v>
      </c>
      <c r="D27" s="14">
        <f t="shared" ref="D27:K27" si="3">SUM(D4:D26)</f>
        <v>2015.3</v>
      </c>
      <c r="E27" s="14">
        <f t="shared" si="3"/>
        <v>2030.0700000000002</v>
      </c>
      <c r="F27" s="14">
        <f t="shared" si="3"/>
        <v>2073.1100000000006</v>
      </c>
      <c r="G27" s="14">
        <f t="shared" si="3"/>
        <v>2062.3300000000004</v>
      </c>
      <c r="H27" s="14">
        <f t="shared" si="3"/>
        <v>2168.4000000000005</v>
      </c>
      <c r="I27" s="14">
        <f t="shared" si="3"/>
        <v>2116.3500000000008</v>
      </c>
      <c r="J27" s="14">
        <f t="shared" si="3"/>
        <v>1876.8700000000003</v>
      </c>
      <c r="K27" s="23">
        <f t="shared" si="3"/>
        <v>2023.1</v>
      </c>
      <c r="L27" s="14">
        <f>SUM(L4:L26)</f>
        <v>2072.19</v>
      </c>
      <c r="M27" s="14">
        <f t="shared" si="1"/>
        <v>-49.090000000000146</v>
      </c>
      <c r="N27" s="16">
        <f t="shared" si="2"/>
        <v>-2.3689912604539227</v>
      </c>
      <c r="O27" s="6" t="s">
        <v>34</v>
      </c>
    </row>
    <row r="28" spans="1:15">
      <c r="A28" s="1"/>
      <c r="B28" s="1" t="s">
        <v>35</v>
      </c>
      <c r="C28" s="24">
        <v>1</v>
      </c>
      <c r="D28" s="24">
        <v>3</v>
      </c>
      <c r="E28" s="24"/>
      <c r="F28" s="24"/>
      <c r="G28" s="24"/>
      <c r="H28" s="24"/>
      <c r="I28" s="24"/>
      <c r="J28" s="24">
        <v>2</v>
      </c>
      <c r="K28" s="1"/>
      <c r="L28" s="1"/>
      <c r="M28" s="1"/>
      <c r="N28" s="2"/>
      <c r="O28" s="3"/>
    </row>
    <row r="29" spans="1:15">
      <c r="B29" s="25"/>
      <c r="C29" s="26"/>
      <c r="D29" s="26"/>
      <c r="E29" s="26"/>
      <c r="F29" s="26"/>
      <c r="G29" s="26"/>
      <c r="H29" s="26"/>
      <c r="I29" s="26"/>
      <c r="J29" s="26"/>
      <c r="K29" s="26"/>
    </row>
    <row r="30" spans="1:15">
      <c r="B30" t="s">
        <v>39</v>
      </c>
      <c r="C30" s="26">
        <v>1854.52</v>
      </c>
      <c r="D30" s="26">
        <v>2057.84</v>
      </c>
      <c r="E30" s="26">
        <v>2133.69</v>
      </c>
      <c r="F30" s="26">
        <v>2199.94</v>
      </c>
      <c r="G30" s="26">
        <v>2183.4899999999998</v>
      </c>
      <c r="H30" s="26">
        <v>2148.1999999999998</v>
      </c>
      <c r="I30" s="26">
        <v>2140.13</v>
      </c>
      <c r="J30" s="26">
        <v>1859.62</v>
      </c>
      <c r="K30" s="26">
        <v>2072.19</v>
      </c>
    </row>
    <row r="31" spans="1:15">
      <c r="B31" t="s">
        <v>40</v>
      </c>
      <c r="C31" s="28">
        <f>C27-C30</f>
        <v>-12.149999999999864</v>
      </c>
      <c r="D31" s="28">
        <f t="shared" ref="D31:K31" si="4">D27-D30</f>
        <v>-42.540000000000191</v>
      </c>
      <c r="E31" s="28">
        <f t="shared" si="4"/>
        <v>-103.61999999999989</v>
      </c>
      <c r="F31" s="28">
        <f t="shared" si="4"/>
        <v>-126.82999999999947</v>
      </c>
      <c r="G31" s="28">
        <f t="shared" si="4"/>
        <v>-121.1599999999994</v>
      </c>
      <c r="H31" s="28">
        <f t="shared" si="4"/>
        <v>20.200000000000728</v>
      </c>
      <c r="I31" s="28">
        <f t="shared" si="4"/>
        <v>-23.779999999999291</v>
      </c>
      <c r="J31" s="28">
        <f t="shared" si="4"/>
        <v>17.250000000000455</v>
      </c>
      <c r="K31" s="28">
        <f t="shared" si="4"/>
        <v>-49.090000000000146</v>
      </c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2016-04-27T06:32:32Z</cp:lastPrinted>
  <dcterms:created xsi:type="dcterms:W3CDTF">2016-04-26T04:40:52Z</dcterms:created>
  <dcterms:modified xsi:type="dcterms:W3CDTF">2016-04-27T06:56:36Z</dcterms:modified>
</cp:coreProperties>
</file>