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8" i="1"/>
  <c r="L28"/>
  <c r="M28"/>
  <c r="O15"/>
  <c r="L6"/>
  <c r="L7"/>
  <c r="L9"/>
  <c r="L10"/>
  <c r="L11"/>
  <c r="L12"/>
  <c r="L13"/>
  <c r="L14"/>
  <c r="L15"/>
  <c r="L16"/>
  <c r="L17"/>
  <c r="L18"/>
  <c r="L19"/>
  <c r="L20"/>
  <c r="L21"/>
  <c r="L22"/>
  <c r="L23"/>
  <c r="N23" s="1"/>
  <c r="O23" s="1"/>
  <c r="L24"/>
  <c r="L25"/>
  <c r="L26"/>
  <c r="L27"/>
  <c r="L5"/>
  <c r="N27"/>
  <c r="O27" s="1"/>
  <c r="N26"/>
  <c r="O26" s="1"/>
  <c r="N25"/>
  <c r="O25" s="1"/>
  <c r="N24"/>
  <c r="O24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N14"/>
  <c r="O14" s="1"/>
  <c r="N13"/>
  <c r="O13" s="1"/>
  <c r="N12"/>
  <c r="O12" s="1"/>
  <c r="N11"/>
  <c r="O11" s="1"/>
  <c r="N10"/>
  <c r="O10" s="1"/>
  <c r="N9"/>
  <c r="O9" s="1"/>
  <c r="O8"/>
  <c r="N8"/>
  <c r="N7"/>
  <c r="O7" s="1"/>
  <c r="N6"/>
  <c r="N5"/>
  <c r="O5" s="1"/>
  <c r="N4"/>
  <c r="O28" l="1"/>
</calcChain>
</file>

<file path=xl/sharedStrings.xml><?xml version="1.0" encoding="utf-8"?>
<sst xmlns="http://schemas.openxmlformats.org/spreadsheetml/2006/main" count="63" uniqueCount="38">
  <si>
    <t>Сводная таблица мониторинга цен на продукты питания первой необходимости</t>
  </si>
  <si>
    <t>16 марта</t>
  </si>
  <si>
    <t>Карусель</t>
  </si>
  <si>
    <t>Лента</t>
  </si>
  <si>
    <t>Изменения</t>
  </si>
  <si>
    <t>%</t>
  </si>
  <si>
    <t>ГОВЯДИНА</t>
  </si>
  <si>
    <t>СВИНИНА</t>
  </si>
  <si>
    <t>БАРАНИНА</t>
  </si>
  <si>
    <t>КУРЫ</t>
  </si>
  <si>
    <t>РЫБА</t>
  </si>
  <si>
    <t>МАСЛО СЛИВОЧН</t>
  </si>
  <si>
    <t>МАСЛО РАСТИТ</t>
  </si>
  <si>
    <t>МОЛОКО 2,5</t>
  </si>
  <si>
    <t>ЯЙЦО С1</t>
  </si>
  <si>
    <t>САХАР</t>
  </si>
  <si>
    <t>СОЛЬ</t>
  </si>
  <si>
    <t>ЧАЙ</t>
  </si>
  <si>
    <t>МУКА В/С</t>
  </si>
  <si>
    <t>ХЛЕБ БЕЛЫЙ</t>
  </si>
  <si>
    <t>ХЛЕБ РЖАНОЙ</t>
  </si>
  <si>
    <t>РИС</t>
  </si>
  <si>
    <t>ПШЕНО</t>
  </si>
  <si>
    <t>ГРЕЧКА</t>
  </si>
  <si>
    <t>МАКАРОНЫ</t>
  </si>
  <si>
    <t>КАРТОФЕЛЬ</t>
  </si>
  <si>
    <t>КАПУСТА</t>
  </si>
  <si>
    <t>ЛУК</t>
  </si>
  <si>
    <t>МОРКОВЬ</t>
  </si>
  <si>
    <t>ЯБЛОКИ</t>
  </si>
  <si>
    <t>без говядины</t>
  </si>
  <si>
    <t>23 марта</t>
  </si>
  <si>
    <t>Ашан</t>
  </si>
  <si>
    <t>Дикси</t>
  </si>
  <si>
    <t>Пятерочка</t>
  </si>
  <si>
    <t>Молния</t>
  </si>
  <si>
    <t>Проспект</t>
  </si>
  <si>
    <t>Магнит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</si>
</sst>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1" xfId="0" applyFont="1" applyBorder="1"/>
    <xf numFmtId="0" fontId="2" fillId="0" borderId="1" xfId="0" applyFont="1" applyBorder="1"/>
    <xf numFmtId="16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2" fontId="1" fillId="0" borderId="1" xfId="0" applyNumberFormat="1" applyFont="1" applyBorder="1"/>
    <xf numFmtId="2" fontId="1" fillId="0" borderId="2" xfId="0" applyNumberFormat="1" applyFont="1" applyBorder="1"/>
    <xf numFmtId="2" fontId="1" fillId="0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topLeftCell="A7" workbookViewId="0">
      <selection activeCell="P28" sqref="P28"/>
    </sheetView>
  </sheetViews>
  <sheetFormatPr defaultRowHeight="15"/>
  <cols>
    <col min="1" max="1" width="3.7109375" customWidth="1"/>
    <col min="2" max="2" width="3.85546875" customWidth="1"/>
    <col min="4" max="4" width="6.28515625" customWidth="1"/>
    <col min="5" max="5" width="7.28515625" customWidth="1"/>
    <col min="6" max="6" width="5.42578125" customWidth="1"/>
    <col min="7" max="7" width="6.28515625" customWidth="1"/>
    <col min="8" max="8" width="8.42578125" customWidth="1"/>
    <col min="9" max="9" width="6.85546875" customWidth="1"/>
    <col min="10" max="10" width="7.7109375" customWidth="1"/>
    <col min="11" max="11" width="7.28515625" customWidth="1"/>
    <col min="12" max="12" width="7" customWidth="1"/>
    <col min="13" max="13" width="7.42578125" customWidth="1"/>
    <col min="15" max="15" width="7.85546875" customWidth="1"/>
    <col min="17" max="17" width="5.140625" customWidth="1"/>
  </cols>
  <sheetData>
    <row r="1" spans="1:17">
      <c r="A1" s="1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"/>
      <c r="O1" s="1"/>
      <c r="P1" s="1"/>
      <c r="Q1" s="1"/>
    </row>
    <row r="2" spans="1:17">
      <c r="A2" s="1"/>
      <c r="B2" s="2" t="s">
        <v>31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</row>
    <row r="3" spans="1:17" ht="24.75">
      <c r="A3" s="3"/>
      <c r="B3" s="14"/>
      <c r="C3" s="14"/>
      <c r="D3" s="4" t="s">
        <v>32</v>
      </c>
      <c r="E3" s="4" t="s">
        <v>2</v>
      </c>
      <c r="F3" s="4" t="s">
        <v>3</v>
      </c>
      <c r="G3" s="4" t="s">
        <v>33</v>
      </c>
      <c r="H3" s="4" t="s">
        <v>34</v>
      </c>
      <c r="I3" s="4" t="s">
        <v>35</v>
      </c>
      <c r="J3" s="4" t="s">
        <v>36</v>
      </c>
      <c r="K3" s="4" t="s">
        <v>37</v>
      </c>
      <c r="L3" s="6" t="s">
        <v>31</v>
      </c>
      <c r="M3" s="5" t="s">
        <v>1</v>
      </c>
      <c r="N3" s="6" t="s">
        <v>4</v>
      </c>
      <c r="O3" s="6" t="s">
        <v>5</v>
      </c>
      <c r="P3" s="1"/>
      <c r="Q3" s="1"/>
    </row>
    <row r="4" spans="1:17">
      <c r="A4" s="3">
        <v>1</v>
      </c>
      <c r="B4" s="12" t="s">
        <v>6</v>
      </c>
      <c r="C4" s="12"/>
      <c r="D4" s="7">
        <v>298.89999999999998</v>
      </c>
      <c r="E4" s="3">
        <v>0</v>
      </c>
      <c r="F4" s="7">
        <v>302.31</v>
      </c>
      <c r="G4" s="7">
        <v>0</v>
      </c>
      <c r="H4" s="7">
        <v>489</v>
      </c>
      <c r="I4" s="3">
        <v>499</v>
      </c>
      <c r="J4" s="7">
        <v>567</v>
      </c>
      <c r="K4" s="7">
        <v>373.9</v>
      </c>
      <c r="L4" s="11">
        <v>420</v>
      </c>
      <c r="M4" s="8">
        <v>462.96</v>
      </c>
      <c r="N4" s="7">
        <f>L4-M4</f>
        <v>-42.95999999999998</v>
      </c>
      <c r="O4" s="7">
        <v>-9.3000000000000007</v>
      </c>
      <c r="P4" s="12" t="s">
        <v>6</v>
      </c>
      <c r="Q4" s="12"/>
    </row>
    <row r="5" spans="1:17">
      <c r="A5" s="3">
        <v>2</v>
      </c>
      <c r="B5" s="12" t="s">
        <v>7</v>
      </c>
      <c r="C5" s="12"/>
      <c r="D5" s="7">
        <v>327</v>
      </c>
      <c r="E5" s="3">
        <v>319</v>
      </c>
      <c r="F5" s="7">
        <v>239.99</v>
      </c>
      <c r="G5" s="7">
        <v>285</v>
      </c>
      <c r="H5" s="7">
        <v>249</v>
      </c>
      <c r="I5" s="9">
        <v>319</v>
      </c>
      <c r="J5" s="7">
        <v>337</v>
      </c>
      <c r="K5" s="7">
        <v>297.39999999999998</v>
      </c>
      <c r="L5" s="11">
        <f>SUM(D5:K5)/8</f>
        <v>296.67374999999998</v>
      </c>
      <c r="M5" s="8">
        <v>292.38</v>
      </c>
      <c r="N5" s="7">
        <f t="shared" ref="N5:N27" si="0">L5-M5</f>
        <v>4.2937499999999886</v>
      </c>
      <c r="O5" s="7">
        <f>N5/M5*100</f>
        <v>1.4685512004925059</v>
      </c>
      <c r="P5" s="12" t="s">
        <v>7</v>
      </c>
      <c r="Q5" s="12"/>
    </row>
    <row r="6" spans="1:17">
      <c r="A6" s="3">
        <v>3</v>
      </c>
      <c r="B6" s="12" t="s">
        <v>8</v>
      </c>
      <c r="C6" s="12"/>
      <c r="D6" s="7">
        <v>0</v>
      </c>
      <c r="E6" s="7">
        <v>0</v>
      </c>
      <c r="F6" s="7">
        <v>0</v>
      </c>
      <c r="G6" s="7">
        <v>0</v>
      </c>
      <c r="H6" s="7">
        <v>0</v>
      </c>
      <c r="I6" s="3">
        <v>0</v>
      </c>
      <c r="J6" s="7">
        <v>0</v>
      </c>
      <c r="K6" s="7">
        <v>0</v>
      </c>
      <c r="L6" s="11">
        <f t="shared" ref="L6:L27" si="1">SUM(D6:K6)/8</f>
        <v>0</v>
      </c>
      <c r="M6" s="8">
        <v>0</v>
      </c>
      <c r="N6" s="7">
        <f t="shared" si="0"/>
        <v>0</v>
      </c>
      <c r="O6" s="7">
        <v>0</v>
      </c>
      <c r="P6" s="12" t="s">
        <v>8</v>
      </c>
      <c r="Q6" s="12"/>
    </row>
    <row r="7" spans="1:17">
      <c r="A7" s="3">
        <v>4</v>
      </c>
      <c r="B7" s="12" t="s">
        <v>9</v>
      </c>
      <c r="C7" s="12"/>
      <c r="D7" s="7">
        <v>117.62</v>
      </c>
      <c r="E7" s="1">
        <v>95</v>
      </c>
      <c r="F7" s="7">
        <v>99.99</v>
      </c>
      <c r="G7" s="7">
        <v>125</v>
      </c>
      <c r="H7" s="7">
        <v>125</v>
      </c>
      <c r="I7" s="9">
        <v>124.9</v>
      </c>
      <c r="J7" s="7">
        <v>119.9</v>
      </c>
      <c r="K7" s="7">
        <v>105.9</v>
      </c>
      <c r="L7" s="11">
        <f t="shared" si="1"/>
        <v>114.16374999999999</v>
      </c>
      <c r="M7" s="8">
        <v>118.23</v>
      </c>
      <c r="N7" s="7">
        <f t="shared" si="0"/>
        <v>-4.0662500000000108</v>
      </c>
      <c r="O7" s="7">
        <f t="shared" ref="O7:O28" si="2">N7/M7*100</f>
        <v>-3.4392709126279377</v>
      </c>
      <c r="P7" s="12" t="s">
        <v>9</v>
      </c>
      <c r="Q7" s="12"/>
    </row>
    <row r="8" spans="1:17">
      <c r="A8" s="3">
        <v>5</v>
      </c>
      <c r="B8" s="12" t="s">
        <v>10</v>
      </c>
      <c r="C8" s="12"/>
      <c r="D8" s="8">
        <v>266.95</v>
      </c>
      <c r="E8" s="8">
        <v>0</v>
      </c>
      <c r="F8" s="8">
        <v>0</v>
      </c>
      <c r="G8" s="8">
        <v>0</v>
      </c>
      <c r="H8" s="7">
        <v>279</v>
      </c>
      <c r="I8" s="3">
        <v>259.89999999999998</v>
      </c>
      <c r="J8" s="7">
        <v>229</v>
      </c>
      <c r="K8" s="7">
        <v>289.89999999999998</v>
      </c>
      <c r="L8" s="11">
        <v>265</v>
      </c>
      <c r="M8" s="8">
        <v>267.06</v>
      </c>
      <c r="N8" s="7">
        <f t="shared" si="0"/>
        <v>-2.0600000000000023</v>
      </c>
      <c r="O8" s="7">
        <f t="shared" si="2"/>
        <v>-0.77136224069497572</v>
      </c>
      <c r="P8" s="12" t="s">
        <v>10</v>
      </c>
      <c r="Q8" s="12"/>
    </row>
    <row r="9" spans="1:17">
      <c r="A9" s="3">
        <v>6</v>
      </c>
      <c r="B9" s="12" t="s">
        <v>11</v>
      </c>
      <c r="C9" s="12"/>
      <c r="D9" s="7">
        <v>225</v>
      </c>
      <c r="E9" s="7">
        <v>326.11</v>
      </c>
      <c r="F9" s="7">
        <v>333.33</v>
      </c>
      <c r="G9" s="7">
        <v>337.4</v>
      </c>
      <c r="H9" s="7">
        <v>317</v>
      </c>
      <c r="I9" s="9">
        <v>310.60000000000002</v>
      </c>
      <c r="J9" s="7">
        <v>361.11</v>
      </c>
      <c r="K9" s="7">
        <v>212</v>
      </c>
      <c r="L9" s="11">
        <f t="shared" si="1"/>
        <v>302.81875000000002</v>
      </c>
      <c r="M9" s="8">
        <v>292.14</v>
      </c>
      <c r="N9" s="7">
        <f t="shared" si="0"/>
        <v>10.678750000000036</v>
      </c>
      <c r="O9" s="7">
        <f t="shared" si="2"/>
        <v>3.6553535975902092</v>
      </c>
      <c r="P9" s="12" t="s">
        <v>11</v>
      </c>
      <c r="Q9" s="12"/>
    </row>
    <row r="10" spans="1:17">
      <c r="A10" s="3">
        <v>7</v>
      </c>
      <c r="B10" s="12" t="s">
        <v>12</v>
      </c>
      <c r="C10" s="12"/>
      <c r="D10" s="7">
        <v>60.12</v>
      </c>
      <c r="E10" s="7">
        <v>78.900000000000006</v>
      </c>
      <c r="F10" s="7">
        <v>65.489999999999995</v>
      </c>
      <c r="G10" s="7">
        <v>65.44</v>
      </c>
      <c r="H10" s="7">
        <v>68.83</v>
      </c>
      <c r="I10" s="9">
        <v>57.8</v>
      </c>
      <c r="J10" s="7">
        <v>74</v>
      </c>
      <c r="K10" s="7">
        <v>58.1</v>
      </c>
      <c r="L10" s="11">
        <f t="shared" si="1"/>
        <v>66.084999999999994</v>
      </c>
      <c r="M10" s="8">
        <v>63.94</v>
      </c>
      <c r="N10" s="7">
        <f t="shared" si="0"/>
        <v>2.144999999999996</v>
      </c>
      <c r="O10" s="7">
        <f t="shared" si="2"/>
        <v>3.3547075383171663</v>
      </c>
      <c r="P10" s="12" t="s">
        <v>12</v>
      </c>
      <c r="Q10" s="12"/>
    </row>
    <row r="11" spans="1:17">
      <c r="A11" s="3">
        <v>8</v>
      </c>
      <c r="B11" s="12" t="s">
        <v>13</v>
      </c>
      <c r="C11" s="12"/>
      <c r="D11" s="7">
        <v>31.42</v>
      </c>
      <c r="E11" s="7">
        <v>37.99</v>
      </c>
      <c r="F11" s="7">
        <v>38.32</v>
      </c>
      <c r="G11" s="7">
        <v>33.200000000000003</v>
      </c>
      <c r="H11" s="7">
        <v>40.85</v>
      </c>
      <c r="I11" s="9">
        <v>39.99</v>
      </c>
      <c r="J11" s="7">
        <v>40.9</v>
      </c>
      <c r="K11" s="7">
        <v>29.89</v>
      </c>
      <c r="L11" s="11">
        <f t="shared" si="1"/>
        <v>36.57</v>
      </c>
      <c r="M11" s="8">
        <v>36.57</v>
      </c>
      <c r="N11" s="7">
        <f t="shared" si="0"/>
        <v>0</v>
      </c>
      <c r="O11" s="7">
        <f t="shared" si="2"/>
        <v>0</v>
      </c>
      <c r="P11" s="12" t="s">
        <v>13</v>
      </c>
      <c r="Q11" s="12"/>
    </row>
    <row r="12" spans="1:17">
      <c r="A12" s="3">
        <v>9</v>
      </c>
      <c r="B12" s="12" t="s">
        <v>14</v>
      </c>
      <c r="C12" s="12"/>
      <c r="D12" s="7">
        <v>49.44</v>
      </c>
      <c r="E12" s="7">
        <v>54.7</v>
      </c>
      <c r="F12" s="7">
        <v>57.99</v>
      </c>
      <c r="G12" s="7">
        <v>57.9</v>
      </c>
      <c r="H12" s="7">
        <v>59.95</v>
      </c>
      <c r="I12" s="9">
        <v>36.700000000000003</v>
      </c>
      <c r="J12" s="7">
        <v>56.4</v>
      </c>
      <c r="K12" s="7">
        <v>47</v>
      </c>
      <c r="L12" s="11">
        <f t="shared" si="1"/>
        <v>52.51</v>
      </c>
      <c r="M12" s="8">
        <v>53.97</v>
      </c>
      <c r="N12" s="7">
        <f t="shared" si="0"/>
        <v>-1.4600000000000009</v>
      </c>
      <c r="O12" s="7">
        <f t="shared" si="2"/>
        <v>-2.7052065962571814</v>
      </c>
      <c r="P12" s="12" t="s">
        <v>14</v>
      </c>
      <c r="Q12" s="12"/>
    </row>
    <row r="13" spans="1:17">
      <c r="A13" s="3">
        <v>10</v>
      </c>
      <c r="B13" s="12" t="s">
        <v>15</v>
      </c>
      <c r="C13" s="12"/>
      <c r="D13" s="10">
        <v>54.9</v>
      </c>
      <c r="E13" s="10">
        <v>46.9</v>
      </c>
      <c r="F13" s="10">
        <v>51.09</v>
      </c>
      <c r="G13" s="7">
        <v>49.9</v>
      </c>
      <c r="H13" s="7">
        <v>49.9</v>
      </c>
      <c r="I13" s="9">
        <v>51</v>
      </c>
      <c r="J13" s="7">
        <v>54.44</v>
      </c>
      <c r="K13" s="7">
        <v>49.8</v>
      </c>
      <c r="L13" s="11">
        <f t="shared" si="1"/>
        <v>50.991250000000001</v>
      </c>
      <c r="M13" s="8">
        <v>52.15</v>
      </c>
      <c r="N13" s="7">
        <f t="shared" si="0"/>
        <v>-1.1587499999999977</v>
      </c>
      <c r="O13" s="7">
        <f t="shared" si="2"/>
        <v>-2.2219558964525365</v>
      </c>
      <c r="P13" s="12" t="s">
        <v>15</v>
      </c>
      <c r="Q13" s="12"/>
    </row>
    <row r="14" spans="1:17">
      <c r="A14" s="3">
        <v>11</v>
      </c>
      <c r="B14" s="12" t="s">
        <v>16</v>
      </c>
      <c r="C14" s="12"/>
      <c r="D14" s="7">
        <v>5.9</v>
      </c>
      <c r="E14" s="7">
        <v>12</v>
      </c>
      <c r="F14" s="7">
        <v>7.69</v>
      </c>
      <c r="G14" s="7">
        <v>7.9</v>
      </c>
      <c r="H14" s="7">
        <v>11.95</v>
      </c>
      <c r="I14" s="9">
        <v>9.2899999999999991</v>
      </c>
      <c r="J14" s="7">
        <v>10.5</v>
      </c>
      <c r="K14" s="7">
        <v>5.8</v>
      </c>
      <c r="L14" s="11">
        <f t="shared" si="1"/>
        <v>8.8787499999999984</v>
      </c>
      <c r="M14" s="8">
        <v>8.27</v>
      </c>
      <c r="N14" s="7">
        <f t="shared" si="0"/>
        <v>0.60874999999999879</v>
      </c>
      <c r="O14" s="7">
        <f t="shared" si="2"/>
        <v>7.3609431680773749</v>
      </c>
      <c r="P14" s="12" t="s">
        <v>16</v>
      </c>
      <c r="Q14" s="12"/>
    </row>
    <row r="15" spans="1:17">
      <c r="A15" s="3">
        <v>12</v>
      </c>
      <c r="B15" s="12" t="s">
        <v>17</v>
      </c>
      <c r="C15" s="12"/>
      <c r="D15" s="7">
        <v>12.75</v>
      </c>
      <c r="E15" s="7">
        <v>15.9</v>
      </c>
      <c r="F15" s="7">
        <v>11.39</v>
      </c>
      <c r="G15" s="7">
        <v>33.6</v>
      </c>
      <c r="H15" s="7">
        <v>33.950000000000003</v>
      </c>
      <c r="I15" s="9">
        <v>30.49</v>
      </c>
      <c r="J15" s="7">
        <v>37</v>
      </c>
      <c r="K15" s="7">
        <v>25</v>
      </c>
      <c r="L15" s="11">
        <f t="shared" si="1"/>
        <v>25.01</v>
      </c>
      <c r="M15" s="8">
        <v>23.96</v>
      </c>
      <c r="N15" s="7">
        <f t="shared" si="0"/>
        <v>1.0500000000000007</v>
      </c>
      <c r="O15" s="7">
        <f t="shared" si="2"/>
        <v>4.3823038397328906</v>
      </c>
      <c r="P15" s="12" t="s">
        <v>17</v>
      </c>
      <c r="Q15" s="12"/>
    </row>
    <row r="16" spans="1:17">
      <c r="A16" s="3">
        <v>13</v>
      </c>
      <c r="B16" s="12" t="s">
        <v>18</v>
      </c>
      <c r="C16" s="12"/>
      <c r="D16" s="7">
        <v>28.47</v>
      </c>
      <c r="E16" s="7">
        <v>27.6</v>
      </c>
      <c r="F16" s="7">
        <v>25.72</v>
      </c>
      <c r="G16" s="7">
        <v>24.45</v>
      </c>
      <c r="H16" s="7">
        <v>38.630000000000003</v>
      </c>
      <c r="I16" s="9">
        <v>29.9</v>
      </c>
      <c r="J16" s="7">
        <v>34.950000000000003</v>
      </c>
      <c r="K16" s="7">
        <v>26.2</v>
      </c>
      <c r="L16" s="11">
        <f t="shared" si="1"/>
        <v>29.490000000000002</v>
      </c>
      <c r="M16" s="8">
        <v>27.19</v>
      </c>
      <c r="N16" s="7">
        <f t="shared" si="0"/>
        <v>2.3000000000000007</v>
      </c>
      <c r="O16" s="7">
        <f t="shared" si="2"/>
        <v>8.4589922765722712</v>
      </c>
      <c r="P16" s="12" t="s">
        <v>18</v>
      </c>
      <c r="Q16" s="12"/>
    </row>
    <row r="17" spans="1:17">
      <c r="A17" s="3">
        <v>14</v>
      </c>
      <c r="B17" s="12" t="s">
        <v>19</v>
      </c>
      <c r="C17" s="12"/>
      <c r="D17" s="7">
        <v>35.6</v>
      </c>
      <c r="E17" s="7">
        <v>40.89</v>
      </c>
      <c r="F17" s="7">
        <v>38.32</v>
      </c>
      <c r="G17" s="7">
        <v>36.18</v>
      </c>
      <c r="H17" s="7">
        <v>30.92</v>
      </c>
      <c r="I17" s="9">
        <v>37.1</v>
      </c>
      <c r="J17" s="7">
        <v>39</v>
      </c>
      <c r="K17" s="7">
        <v>41.5</v>
      </c>
      <c r="L17" s="11">
        <f t="shared" si="1"/>
        <v>37.438749999999999</v>
      </c>
      <c r="M17" s="8">
        <v>38.049999999999997</v>
      </c>
      <c r="N17" s="7">
        <f t="shared" si="0"/>
        <v>-0.61124999999999829</v>
      </c>
      <c r="O17" s="7">
        <f t="shared" si="2"/>
        <v>-1.6064388961892204</v>
      </c>
      <c r="P17" s="12" t="s">
        <v>19</v>
      </c>
      <c r="Q17" s="12"/>
    </row>
    <row r="18" spans="1:17">
      <c r="A18" s="3">
        <v>15</v>
      </c>
      <c r="B18" s="12" t="s">
        <v>20</v>
      </c>
      <c r="C18" s="12"/>
      <c r="D18" s="7">
        <v>43.5</v>
      </c>
      <c r="E18" s="7">
        <v>45.82</v>
      </c>
      <c r="F18" s="7">
        <v>45.98</v>
      </c>
      <c r="G18" s="7">
        <v>46.67</v>
      </c>
      <c r="H18" s="7">
        <v>47.75</v>
      </c>
      <c r="I18" s="9">
        <v>45.2</v>
      </c>
      <c r="J18" s="7">
        <v>39.5</v>
      </c>
      <c r="K18" s="7">
        <v>48.17</v>
      </c>
      <c r="L18" s="11">
        <f t="shared" si="1"/>
        <v>45.323749999999997</v>
      </c>
      <c r="M18" s="8">
        <v>45.03</v>
      </c>
      <c r="N18" s="7">
        <f t="shared" si="0"/>
        <v>0.29374999999999574</v>
      </c>
      <c r="O18" s="7">
        <f t="shared" si="2"/>
        <v>0.65234288252275308</v>
      </c>
      <c r="P18" s="12" t="s">
        <v>20</v>
      </c>
      <c r="Q18" s="12"/>
    </row>
    <row r="19" spans="1:17">
      <c r="A19" s="3">
        <v>16</v>
      </c>
      <c r="B19" s="12" t="s">
        <v>21</v>
      </c>
      <c r="C19" s="12"/>
      <c r="D19" s="7">
        <v>49.69</v>
      </c>
      <c r="E19" s="7">
        <v>46.56</v>
      </c>
      <c r="F19" s="7">
        <v>49.86</v>
      </c>
      <c r="G19" s="7">
        <v>57.38</v>
      </c>
      <c r="H19" s="7">
        <v>49.94</v>
      </c>
      <c r="I19" s="9">
        <v>52.79</v>
      </c>
      <c r="J19" s="7">
        <v>60</v>
      </c>
      <c r="K19" s="7">
        <v>49.5</v>
      </c>
      <c r="L19" s="11">
        <f t="shared" si="1"/>
        <v>51.965000000000003</v>
      </c>
      <c r="M19" s="8">
        <v>51.47</v>
      </c>
      <c r="N19" s="7">
        <f t="shared" si="0"/>
        <v>0.49500000000000455</v>
      </c>
      <c r="O19" s="7">
        <f t="shared" si="2"/>
        <v>0.96172527686031584</v>
      </c>
      <c r="P19" s="12" t="s">
        <v>21</v>
      </c>
      <c r="Q19" s="12"/>
    </row>
    <row r="20" spans="1:17">
      <c r="A20" s="3">
        <v>17</v>
      </c>
      <c r="B20" s="12" t="s">
        <v>22</v>
      </c>
      <c r="C20" s="12"/>
      <c r="D20" s="7">
        <v>25.58</v>
      </c>
      <c r="E20" s="7">
        <v>25.56</v>
      </c>
      <c r="F20" s="7">
        <v>41.66</v>
      </c>
      <c r="G20" s="7">
        <v>26.56</v>
      </c>
      <c r="H20" s="7">
        <v>33.28</v>
      </c>
      <c r="I20" s="9">
        <v>30.02</v>
      </c>
      <c r="J20" s="7">
        <v>33.33</v>
      </c>
      <c r="K20" s="7">
        <v>21.25</v>
      </c>
      <c r="L20" s="11">
        <f t="shared" si="1"/>
        <v>29.655000000000001</v>
      </c>
      <c r="M20" s="8">
        <v>29.65</v>
      </c>
      <c r="N20" s="7">
        <f t="shared" si="0"/>
        <v>5.000000000002558E-3</v>
      </c>
      <c r="O20" s="7">
        <f t="shared" si="2"/>
        <v>1.6863406408103063E-2</v>
      </c>
      <c r="P20" s="12" t="s">
        <v>22</v>
      </c>
      <c r="Q20" s="12"/>
    </row>
    <row r="21" spans="1:17">
      <c r="A21" s="3">
        <v>18</v>
      </c>
      <c r="B21" s="12" t="s">
        <v>23</v>
      </c>
      <c r="C21" s="12"/>
      <c r="D21" s="7">
        <v>62.9</v>
      </c>
      <c r="E21" s="7">
        <v>62.89</v>
      </c>
      <c r="F21" s="7">
        <v>53.13</v>
      </c>
      <c r="G21" s="7">
        <v>52.11</v>
      </c>
      <c r="H21" s="7">
        <v>62.83</v>
      </c>
      <c r="I21" s="9">
        <v>59.09</v>
      </c>
      <c r="J21" s="7">
        <v>58.89</v>
      </c>
      <c r="K21" s="7">
        <v>63.13</v>
      </c>
      <c r="L21" s="11">
        <f t="shared" si="1"/>
        <v>59.371249999999989</v>
      </c>
      <c r="M21" s="8">
        <v>61.55</v>
      </c>
      <c r="N21" s="7">
        <f t="shared" si="0"/>
        <v>-2.178750000000008</v>
      </c>
      <c r="O21" s="7">
        <f t="shared" si="2"/>
        <v>-3.5398050365556593</v>
      </c>
      <c r="P21" s="12" t="s">
        <v>23</v>
      </c>
      <c r="Q21" s="12"/>
    </row>
    <row r="22" spans="1:17">
      <c r="A22" s="3">
        <v>19</v>
      </c>
      <c r="B22" s="12" t="s">
        <v>24</v>
      </c>
      <c r="C22" s="12"/>
      <c r="D22" s="7">
        <v>26.92</v>
      </c>
      <c r="E22" s="7">
        <v>38</v>
      </c>
      <c r="F22" s="7">
        <v>33.21</v>
      </c>
      <c r="G22" s="7">
        <v>29.75</v>
      </c>
      <c r="H22" s="7">
        <v>30.13</v>
      </c>
      <c r="I22" s="9">
        <v>36.090000000000003</v>
      </c>
      <c r="J22" s="7">
        <v>41.25</v>
      </c>
      <c r="K22" s="7">
        <v>38.44</v>
      </c>
      <c r="L22" s="11">
        <f t="shared" si="1"/>
        <v>34.223749999999995</v>
      </c>
      <c r="M22" s="8">
        <v>33.53</v>
      </c>
      <c r="N22" s="7">
        <f t="shared" si="0"/>
        <v>0.69374999999999432</v>
      </c>
      <c r="O22" s="7">
        <f t="shared" si="2"/>
        <v>2.0690426483745727</v>
      </c>
      <c r="P22" s="12" t="s">
        <v>24</v>
      </c>
      <c r="Q22" s="12"/>
    </row>
    <row r="23" spans="1:17">
      <c r="A23" s="3">
        <v>20</v>
      </c>
      <c r="B23" s="12" t="s">
        <v>25</v>
      </c>
      <c r="C23" s="12"/>
      <c r="D23" s="7">
        <v>17</v>
      </c>
      <c r="E23" s="7">
        <v>17</v>
      </c>
      <c r="F23" s="7">
        <v>17.989999999999998</v>
      </c>
      <c r="G23" s="7">
        <v>38.700000000000003</v>
      </c>
      <c r="H23" s="7">
        <v>39.9</v>
      </c>
      <c r="I23" s="9">
        <v>24.99</v>
      </c>
      <c r="J23" s="7">
        <v>29.9</v>
      </c>
      <c r="K23" s="7">
        <v>24.7</v>
      </c>
      <c r="L23" s="11">
        <f t="shared" si="1"/>
        <v>26.272500000000001</v>
      </c>
      <c r="M23" s="8">
        <v>26.23</v>
      </c>
      <c r="N23" s="7">
        <f t="shared" si="0"/>
        <v>4.2500000000000426E-2</v>
      </c>
      <c r="O23" s="7">
        <f t="shared" si="2"/>
        <v>0.16202821197102715</v>
      </c>
      <c r="P23" s="12" t="s">
        <v>25</v>
      </c>
      <c r="Q23" s="12"/>
    </row>
    <row r="24" spans="1:17">
      <c r="A24" s="3">
        <v>21</v>
      </c>
      <c r="B24" s="12" t="s">
        <v>26</v>
      </c>
      <c r="C24" s="12"/>
      <c r="D24" s="7">
        <v>25</v>
      </c>
      <c r="E24" s="7">
        <v>27</v>
      </c>
      <c r="F24" s="7">
        <v>26.99</v>
      </c>
      <c r="G24" s="7">
        <v>39.5</v>
      </c>
      <c r="H24" s="7">
        <v>40.549999999999997</v>
      </c>
      <c r="I24" s="9">
        <v>35.590000000000003</v>
      </c>
      <c r="J24" s="7">
        <v>39.9</v>
      </c>
      <c r="K24" s="7">
        <v>34.200000000000003</v>
      </c>
      <c r="L24" s="11">
        <f t="shared" si="1"/>
        <v>33.591250000000002</v>
      </c>
      <c r="M24" s="8">
        <v>35.659999999999997</v>
      </c>
      <c r="N24" s="7">
        <f t="shared" si="0"/>
        <v>-2.0687499999999943</v>
      </c>
      <c r="O24" s="7">
        <f t="shared" si="2"/>
        <v>-5.8013180033650995</v>
      </c>
      <c r="P24" s="12" t="s">
        <v>26</v>
      </c>
      <c r="Q24" s="12"/>
    </row>
    <row r="25" spans="1:17">
      <c r="A25" s="3">
        <v>22</v>
      </c>
      <c r="B25" s="12" t="s">
        <v>27</v>
      </c>
      <c r="C25" s="12"/>
      <c r="D25" s="7">
        <v>18</v>
      </c>
      <c r="E25" s="7">
        <v>18</v>
      </c>
      <c r="F25" s="7">
        <v>17.989999999999998</v>
      </c>
      <c r="G25" s="7">
        <v>33.700000000000003</v>
      </c>
      <c r="H25" s="7">
        <v>39.950000000000003</v>
      </c>
      <c r="I25" s="9">
        <v>33.99</v>
      </c>
      <c r="J25" s="7">
        <v>39.9</v>
      </c>
      <c r="K25" s="7">
        <v>32.6</v>
      </c>
      <c r="L25" s="11">
        <f t="shared" si="1"/>
        <v>29.266249999999999</v>
      </c>
      <c r="M25" s="8">
        <v>29.19</v>
      </c>
      <c r="N25" s="7">
        <f t="shared" si="0"/>
        <v>7.6249999999998153E-2</v>
      </c>
      <c r="O25" s="7">
        <f t="shared" si="2"/>
        <v>0.26121959575196352</v>
      </c>
      <c r="P25" s="12" t="s">
        <v>27</v>
      </c>
      <c r="Q25" s="12"/>
    </row>
    <row r="26" spans="1:17">
      <c r="A26" s="3">
        <v>23</v>
      </c>
      <c r="B26" s="12" t="s">
        <v>28</v>
      </c>
      <c r="C26" s="12"/>
      <c r="D26" s="7">
        <v>24</v>
      </c>
      <c r="E26" s="7">
        <v>24</v>
      </c>
      <c r="F26" s="7">
        <v>25.99</v>
      </c>
      <c r="G26" s="7">
        <v>30.9</v>
      </c>
      <c r="H26" s="7">
        <v>32.549999999999997</v>
      </c>
      <c r="I26" s="3">
        <v>29.99</v>
      </c>
      <c r="J26" s="7">
        <v>34.9</v>
      </c>
      <c r="K26" s="7">
        <v>25</v>
      </c>
      <c r="L26" s="11">
        <f t="shared" si="1"/>
        <v>28.416250000000002</v>
      </c>
      <c r="M26" s="8">
        <v>29.69</v>
      </c>
      <c r="N26" s="7">
        <f t="shared" si="0"/>
        <v>-1.2737499999999997</v>
      </c>
      <c r="O26" s="7">
        <f t="shared" si="2"/>
        <v>-4.2901650387335799</v>
      </c>
      <c r="P26" s="12" t="s">
        <v>28</v>
      </c>
      <c r="Q26" s="12"/>
    </row>
    <row r="27" spans="1:17">
      <c r="A27" s="3">
        <v>24</v>
      </c>
      <c r="B27" s="12" t="s">
        <v>29</v>
      </c>
      <c r="C27" s="12"/>
      <c r="D27" s="7">
        <v>78.900000000000006</v>
      </c>
      <c r="E27" s="7">
        <v>64.900000000000006</v>
      </c>
      <c r="F27" s="7">
        <v>74.989999999999995</v>
      </c>
      <c r="G27" s="7">
        <v>75</v>
      </c>
      <c r="H27" s="7">
        <v>79.900000000000006</v>
      </c>
      <c r="I27" s="9">
        <v>73.89</v>
      </c>
      <c r="J27" s="7">
        <v>69.900000000000006</v>
      </c>
      <c r="K27" s="7">
        <v>80.099999999999994</v>
      </c>
      <c r="L27" s="11">
        <f t="shared" si="1"/>
        <v>74.697500000000005</v>
      </c>
      <c r="M27" s="8">
        <v>72.47</v>
      </c>
      <c r="N27" s="7">
        <f t="shared" si="0"/>
        <v>2.2275000000000063</v>
      </c>
      <c r="O27" s="7">
        <f t="shared" si="2"/>
        <v>3.0736856630329878</v>
      </c>
      <c r="P27" s="12" t="s">
        <v>29</v>
      </c>
      <c r="Q27" s="12"/>
    </row>
    <row r="28" spans="1:17">
      <c r="A28" s="1"/>
      <c r="B28" s="1" t="s">
        <v>30</v>
      </c>
      <c r="C28" s="1"/>
      <c r="D28" s="1"/>
      <c r="E28" s="1"/>
      <c r="F28" s="1"/>
      <c r="G28" s="1"/>
      <c r="H28" s="1"/>
      <c r="I28" s="1"/>
      <c r="J28" s="1"/>
      <c r="K28" s="1"/>
      <c r="L28" s="7">
        <f>SUM(L5:L27)</f>
        <v>1698.4124999999997</v>
      </c>
      <c r="M28" s="7">
        <f>SUM(M5:M27)</f>
        <v>1688.3800000000003</v>
      </c>
      <c r="N28" s="7">
        <f>SUM(N5:N27)</f>
        <v>10.032500000000011</v>
      </c>
      <c r="O28" s="7">
        <f t="shared" si="2"/>
        <v>0.5942086497115584</v>
      </c>
      <c r="P28" s="1"/>
      <c r="Q28" s="1"/>
    </row>
  </sheetData>
  <mergeCells count="50">
    <mergeCell ref="B1:M1"/>
    <mergeCell ref="B3:C3"/>
    <mergeCell ref="B4:C4"/>
    <mergeCell ref="P4:Q4"/>
    <mergeCell ref="B5:C5"/>
    <mergeCell ref="P5:Q5"/>
    <mergeCell ref="B6:C6"/>
    <mergeCell ref="P6:Q6"/>
    <mergeCell ref="B7:C7"/>
    <mergeCell ref="P7:Q7"/>
    <mergeCell ref="B8:C8"/>
    <mergeCell ref="P8:Q8"/>
    <mergeCell ref="B9:C9"/>
    <mergeCell ref="P9:Q9"/>
    <mergeCell ref="B10:C10"/>
    <mergeCell ref="P10:Q10"/>
    <mergeCell ref="B11:C11"/>
    <mergeCell ref="P11:Q11"/>
    <mergeCell ref="B12:C12"/>
    <mergeCell ref="P12:Q12"/>
    <mergeCell ref="B13:C13"/>
    <mergeCell ref="P13:Q13"/>
    <mergeCell ref="B14:C14"/>
    <mergeCell ref="P14:Q14"/>
    <mergeCell ref="B15:C15"/>
    <mergeCell ref="P15:Q15"/>
    <mergeCell ref="B16:C16"/>
    <mergeCell ref="P16:Q16"/>
    <mergeCell ref="B17:C17"/>
    <mergeCell ref="P17:Q17"/>
    <mergeCell ref="B18:C18"/>
    <mergeCell ref="P18:Q18"/>
    <mergeCell ref="B19:C19"/>
    <mergeCell ref="P19:Q19"/>
    <mergeCell ref="B20:C20"/>
    <mergeCell ref="P20:Q20"/>
    <mergeCell ref="B21:C21"/>
    <mergeCell ref="P21:Q21"/>
    <mergeCell ref="B22:C22"/>
    <mergeCell ref="P22:Q22"/>
    <mergeCell ref="B23:C23"/>
    <mergeCell ref="P23:Q23"/>
    <mergeCell ref="B27:C27"/>
    <mergeCell ref="P27:Q27"/>
    <mergeCell ref="B24:C24"/>
    <mergeCell ref="P24:Q24"/>
    <mergeCell ref="B25:C25"/>
    <mergeCell ref="P25:Q25"/>
    <mergeCell ref="B26:C26"/>
    <mergeCell ref="P26:Q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Законодательное Собрание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2015-03-24T04:48:20Z</cp:lastPrinted>
  <dcterms:created xsi:type="dcterms:W3CDTF">2015-03-24T04:04:52Z</dcterms:created>
  <dcterms:modified xsi:type="dcterms:W3CDTF">2015-03-24T05:15:24Z</dcterms:modified>
</cp:coreProperties>
</file>